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dc12203a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fa52187be9ba487a"/>
    <x:sheet xmlns:r="http://schemas.openxmlformats.org/officeDocument/2006/relationships" name="接入检查" sheetId="2" r:id="Rfcdd1ac9d00343ae"/>
    <x:sheet xmlns:r="http://schemas.openxmlformats.org/officeDocument/2006/relationships" name="A-B测试" sheetId="3" r:id="R7ba9e3f4da6b4ef2"/>
    <x:sheet xmlns:r="http://schemas.openxmlformats.org/officeDocument/2006/relationships" name="素材与ROAS" sheetId="4" r:id="Rb8b8b114931b4cf1"/>
    <x:sheet xmlns:r="http://schemas.openxmlformats.org/officeDocument/2006/relationships" name="ROAS-LTV模型" sheetId="5" r:id="R7019fe43a63d42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#,##0.00"/>
    <x:numFmt numFmtId="202" formatCode="0%"/>
  </x:numFmts>
  <x:fonts count="8">
    <x:font>
      <x:sz val="11"/>
      <x:name val="Carlito"/>
    </x:font>
    <x:font>
      <x:b/>
      <x:sz val="15"/>
      <x:color rgb="FFFFFFFF"/>
      <x:name val="Microsoft YaHei"/>
    </x:font>
    <x:font>
      <x:sz val="9"/>
      <x:color rgb="FF6B7480"/>
      <x:name val="Microsoft YaHei"/>
    </x:font>
    <x:font>
      <x:b/>
      <x:sz val="10"/>
      <x:color rgb="FF1F2933"/>
      <x:name val="Microsoft YaHei"/>
    </x:font>
    <x:font>
      <x:sz val="10"/>
      <x:color rgb="FF3F4852"/>
      <x:name val="Microsoft YaHei"/>
    </x:font>
    <x:font>
      <x:b/>
      <x:sz val="10"/>
      <x:color rgb="FFFFFFFF"/>
      <x:name val="Microsoft YaHei"/>
    </x:font>
    <x:font>
      <x:sz val="9.5"/>
      <x:color rgb="FF3F4852"/>
      <x:name val="Microsoft YaHei"/>
    </x:font>
    <x:font>
      <x:b/>
      <x:sz val="11"/>
      <x:color rgb="FF1F2933"/>
      <x:name val="Microsoft YaHei"/>
    </x:font>
  </x:fonts>
  <x:fills count="7">
    <x:fill>
      <x:patternFill patternType="none"/>
    </x:fill>
    <x:fill>
      <x:patternFill patternType="gray125"/>
    </x:fill>
    <x:fill>
      <x:patternFill patternType="solid">
        <x:fgColor rgb="FF695ACD"/>
      </x:patternFill>
    </x:fill>
    <x:fill>
      <x:patternFill patternType="solid">
        <x:fgColor rgb="FFF5F7F8"/>
      </x:patternFill>
    </x:fill>
    <x:fill>
      <x:patternFill patternType="solid">
        <x:fgColor rgb="FFFFF2CC"/>
      </x:patternFill>
    </x:fill>
    <x:fill>
      <x:patternFill patternType="solid">
        <x:fgColor rgb="FFDDEFE5"/>
      </x:patternFill>
    </x:fill>
    <x:fill>
      <x:patternFill patternType="solid">
        <x:fgColor rgb="FFE8EEF2"/>
      </x:patternFill>
    </x:fill>
  </x:fills>
  <x:borders count="3">
    <x:border>
      <x:left/>
      <x:right/>
      <x:top/>
      <x:bottom/>
      <x:diagonal/>
    </x:border>
    <x:border>
      <x:left style="thin">
        <x:color rgb="FFDDE2E7"/>
      </x:left>
      <x:right style="thin">
        <x:color rgb="FFDDE2E7"/>
      </x:right>
      <x:top style="thin">
        <x:color rgb="FFDDE2E7"/>
      </x:top>
      <x:bottom style="thin">
        <x:color rgb="FFDDE2E7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200" fontId="6" fillId="5" borderId="1" xfId="0" applyNumberFormat="1" applyFont="1" applyFill="1" applyBorder="1" applyAlignment="1">
      <x:alignment vertical="center" wrapText="1"/>
    </x:xf>
    <x:xf numFmtId="201" fontId="6" fillId="5" borderId="1" xfId="0" applyNumberFormat="1" applyFont="1" applyFill="1" applyBorder="1" applyAlignment="1">
      <x:alignment vertical="center" wrapText="1"/>
    </x:xf>
    <x:xf numFmtId="202" fontId="6" fillId="4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201" fontId="4" fillId="5" borderId="1" xfId="0" applyNumberFormat="1" applyFont="1" applyFill="1" applyBorder="1" applyAlignment="1">
      <x:alignment vertical="center"/>
    </x:xf>
    <x:xf numFmtId="200" fontId="4" fillId="5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right"/>
    </x:xf>
    <x:xf numFmtId="0" fontId="4" fillId="4" borderId="1" xfId="0" applyNumberFormat="1" applyFont="1" applyFill="1" applyBorder="1" applyAlignment="1">
      <x:alignment horizontal="right" vertical="center"/>
    </x:xf>
    <x:xf numFmtId="0" fontId="4" fillId="5" borderId="1" xfId="0" applyNumberFormat="1" applyFont="1" applyFill="1" applyBorder="1" applyAlignment="1">
      <x:alignment horizontal="right" vertical="center"/>
    </x:xf>
    <x:xf numFmtId="201" fontId="4" fillId="5" borderId="1" xfId="0" applyNumberFormat="1" applyFont="1" applyFill="1" applyBorder="1" applyAlignment="1">
      <x:alignment horizontal="right" vertical="center"/>
    </x:xf>
    <x:xf numFmtId="200" fontId="4" fillId="5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cc79fc21d4500" /><Relationship Type="http://schemas.openxmlformats.org/officeDocument/2006/relationships/theme" Target="/xl/theme/theme1.xml" Id="R973224af4f504674" /><Relationship Type="http://schemas.openxmlformats.org/officeDocument/2006/relationships/sharedStrings" Target="/xl/sharedStrings.xml" Id="R0b248c9773ad42ec" /><Relationship Type="http://schemas.openxmlformats.org/officeDocument/2006/relationships/worksheet" Target="/xl/worksheets/sheet1.xml" Id="Rfa52187be9ba487a" /><Relationship Type="http://schemas.openxmlformats.org/officeDocument/2006/relationships/worksheet" Target="/xl/worksheets/sheet2.xml" Id="Rfcdd1ac9d00343ae" /><Relationship Type="http://schemas.openxmlformats.org/officeDocument/2006/relationships/worksheet" Target="/xl/worksheets/sheet3.xml" Id="R7ba9e3f4da6b4ef2" /><Relationship Type="http://schemas.openxmlformats.org/officeDocument/2006/relationships/worksheet" Target="/xl/worksheets/sheet4.xml" Id="Rb8b8b114931b4cf1" /><Relationship Type="http://schemas.openxmlformats.org/officeDocument/2006/relationships/worksheet" Target="/xl/worksheets/sheet5.xml" Id="R7019fe43a63d42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defaultRowHeight="15"/>
  <x:cols>
    <x:col min="1" max="1" width="15" hidden="0" customWidth="1"/>
    <x:col min="2" max="2" width="45" hidden="0" customWidth="1"/>
    <x:col min="3" max="3" width="22.5" hidden="0" customWidth="1"/>
    <x:col min="4" max="4" width="27.5" hidden="0" customWidth="1"/>
    <x:col min="5" max="5" width="15" hidden="0" customWidth="1"/>
    <x:col min="6" max="6" width="15" hidden="0" customWidth="1"/>
  </x:cols>
  <x:sheetData>
    <x:row r="1" ht="31.5" customHeight="1">
      <x:c r="A1" s="4" t="str">
        <x:v>Mintegral互动素材测试表 + ROAS/LTV模型</x:v>
      </x:c>
      <x:c r="B1" s="4"/>
      <x:c r="C1" s="4"/>
      <x:c r="D1" s="4"/>
      <x:c r="E1" s="4"/>
      <x:c r="F1" s="4"/>
    </x:row>
    <x:row r="2" ht="21" customHeight="1">
      <x:c r="A2" s="9" t="str">
        <x:v>火焰广告传媒 · 海外广告变现与流量运营 · APP定制 · 网站系统定制</x:v>
      </x:c>
      <x:c r="B2" s="9"/>
      <x:c r="C2" s="9"/>
      <x:c r="D2" s="9"/>
      <x:c r="E2" s="9"/>
      <x:c r="F2" s="9"/>
    </x:row>
    <x:row r="4" ht="31.5" customHeight="1">
      <x:c r="A4" s="13" t="str">
        <x:v>关联文章</x:v>
      </x:c>
      <x:c r="B4" s="17" t="str">
        <x:v>Mintegral深度拆解：游戏买量、再营销与变现优势区域</x:v>
      </x:c>
    </x:row>
    <x:row r="5" ht="31.5" customHeight="1">
      <x:c r="A5" s="13" t="str">
        <x:v>公众号关键词</x:v>
      </x:c>
      <x:c r="B5" s="17" t="str">
        <x:v>mintegral</x:v>
      </x:c>
    </x:row>
    <x:row r="6" ht="31.5" customHeight="1">
      <x:c r="A6" s="13" t="str">
        <x:v>资源版本</x:v>
      </x:c>
      <x:c r="B6" s="17" t="str">
        <x:v>2026-10-23</x:v>
      </x:c>
    </x:row>
    <x:row r="7" ht="31.5" customHeight="1">
      <x:c r="A7" s="13" t="str">
        <x:v>适用对象</x:v>
      </x:c>
      <x:c r="B7" s="17" t="str">
        <x:v>广告变现、增长、产品、数据、技术接入团队</x:v>
      </x:c>
    </x:row>
    <x:row r="8" ht="31.5" customHeight="1">
      <x:c r="A8" s="13" t="str">
        <x:v>资料内容</x:v>
      </x:c>
      <x:c r="B8" s="17" t="str">
        <x:v>Mintegral互动素材测试表 + ROAS/LTV模型</x:v>
      </x:c>
    </x:row>
    <x:row r="9" ht="31.5" customHeight="1">
      <x:c r="A9" s="13" t="str">
        <x:v>使用步骤</x:v>
      </x:c>
      <x:c r="B9" s="17" t="str">
        <x:v>1. 在“接入检查”标记状态；2. 在“A-B测试”登记实验；3. 在“素材测试与ROAS-LTV”填写黄色输入区并查看绿色结果；4. 按备注完成负责人和风险确认。</x:v>
      </x:c>
    </x:row>
    <x:row r="10" ht="31.5" customHeight="1">
      <x:c r="A10" s="13" t="str">
        <x:v>颜色说明</x:v>
      </x:c>
      <x:c r="B10" s="17" t="str">
        <x:v>黄色=需要填写的输入；绿色=公式计算结果；浅红=风险或缺失项；灰色=说明文字。</x:v>
      </x:c>
    </x:row>
    <x:row r="11" ht="31.5" customHeight="1">
      <x:c r="A11" s="13" t="str">
        <x:v>能力说明</x:v>
      </x:c>
      <x:c r="B11" s="17" t="str">
        <x:v>支持Bidding、Waterfall与混合策略；支持多平台A/B测试、流量分桶、收益复盘。</x:v>
      </x:c>
    </x:row>
    <x:row r="12" ht="31.5" customHeight="1">
      <x:c r="A12" s="13" t="str">
        <x:v>免责声明</x:v>
      </x:c>
      <x:c r="B12" s="17" t="str">
        <x:v>模板用于内部评估与接入管理，不构成收益承诺、法律或合规意见。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6.5" hidden="0" customWidth="1"/>
    <x:col min="2" max="2" width="12.5" hidden="0" customWidth="1"/>
    <x:col min="3" max="3" width="30" hidden="0" customWidth="1"/>
    <x:col min="4" max="4" width="40" hidden="0" customWidth="1"/>
    <x:col min="5" max="5" width="12.5" hidden="0" customWidth="1"/>
    <x:col min="6" max="6" width="13.75" hidden="0" customWidth="1"/>
    <x:col min="7" max="7" width="27.5" hidden="0" customWidth="1"/>
  </x:cols>
  <x:sheetData>
    <x:row r="1" ht="31.5" customHeight="1">
      <x:c r="A1" s="4" t="str">
        <x:v>Mintegral互动素材测试表 + ROAS/LTV模型 · 接入检查表</x:v>
      </x:c>
      <x:c r="B1" s="4"/>
      <x:c r="C1" s="4"/>
      <x:c r="D1" s="4"/>
      <x:c r="E1" s="4"/>
      <x:c r="F1" s="4"/>
      <x:c r="G1" s="4"/>
    </x:row>
    <x:row r="2" ht="21" customHeight="1">
      <x:c r="A2" s="9" t="str">
        <x:v>逐项确认状态。状态建议填写：待确认 / 通过 / 不通过 / 不适用。</x:v>
      </x:c>
      <x:c r="B2" s="9"/>
      <x:c r="C2" s="9"/>
      <x:c r="D2" s="9"/>
      <x:c r="E2" s="9"/>
      <x:c r="F2" s="9"/>
      <x:c r="G2" s="9"/>
    </x:row>
    <x:row r="4" ht="25.5" customHeight="1">
      <x:c r="A4" s="22" t="str">
        <x:v>序号</x:v>
      </x:c>
      <x:c r="B4" s="22" t="str">
        <x:v>分类</x:v>
      </x:c>
      <x:c r="C4" s="22" t="str">
        <x:v>检查项</x:v>
      </x:c>
      <x:c r="D4" s="22" t="str">
        <x:v>判定标准</x:v>
      </x:c>
      <x:c r="E4" s="22" t="str">
        <x:v>状态</x:v>
      </x:c>
      <x:c r="F4" s="22" t="str">
        <x:v>负责人</x:v>
      </x:c>
      <x:c r="G4" s="22" t="str">
        <x:v>备注</x:v>
      </x:c>
    </x:row>
    <x:row r="5" ht="30" customHeight="1">
      <x:c r="A5" s="27" t="n">
        <x:v>1</x:v>
      </x:c>
      <x:c r="B5" s="26" t="str">
        <x:v>账户</x:v>
      </x:c>
      <x:c r="C5" s="26" t="str">
        <x:v>广告主与发布商账户</x:v>
      </x:c>
      <x:c r="D5" s="26" t="str">
        <x:v>对应App与Placement配置完整</x:v>
      </x:c>
      <x:c r="E5" s="28" t="str">
        <x:v>待确认</x:v>
      </x:c>
      <x:c r="F5" s="26" t="str"/>
      <x:c r="G5" s="26" t="str"/>
    </x:row>
    <x:row r="6" ht="30" customHeight="1">
      <x:c r="A6" s="27" t="n">
        <x:v>2</x:v>
      </x:c>
      <x:c r="B6" s="26" t="str">
        <x:v>SDK</x:v>
      </x:c>
      <x:c r="C6" s="26" t="str">
        <x:v>正式/测试环境分离</x:v>
      </x:c>
      <x:c r="D6" s="26" t="str">
        <x:v>初始化、地区参数与版本兼容</x:v>
      </x:c>
      <x:c r="E6" s="28" t="str">
        <x:v>待确认</x:v>
      </x:c>
      <x:c r="F6" s="26" t="str"/>
      <x:c r="G6" s="26" t="str"/>
    </x:row>
    <x:row r="7" ht="30" customHeight="1">
      <x:c r="A7" s="27" t="n">
        <x:v>3</x:v>
      </x:c>
      <x:c r="B7" s="26" t="str">
        <x:v>归因</x:v>
      </x:c>
      <x:c r="C7" s="26" t="str">
        <x:v>MMP Partner与渠道参数</x:v>
      </x:c>
      <x:c r="D7" s="26" t="str">
        <x:v>安装、关键行为和收入可回传</x:v>
      </x:c>
      <x:c r="E7" s="28" t="str">
        <x:v>待确认</x:v>
      </x:c>
      <x:c r="F7" s="26" t="str"/>
      <x:c r="G7" s="26" t="str"/>
    </x:row>
    <x:row r="8" ht="30" customHeight="1">
      <x:c r="A8" s="27" t="n">
        <x:v>4</x:v>
      </x:c>
      <x:c r="B8" s="26" t="str">
        <x:v>素材</x:v>
      </x:c>
      <x:c r="C8" s="26" t="str">
        <x:v>Playable、视频与静态素材</x:v>
      </x:c>
      <x:c r="D8" s="26" t="str">
        <x:v>三种素材均有测试与回退</x:v>
      </x:c>
      <x:c r="E8" s="28" t="str">
        <x:v>待确认</x:v>
      </x:c>
      <x:c r="F8" s="26" t="str"/>
      <x:c r="G8" s="26" t="str"/>
    </x:row>
    <x:row r="9" ht="30" customHeight="1">
      <x:c r="A9" s="27" t="n">
        <x:v>5</x:v>
      </x:c>
      <x:c r="B9" s="26" t="str">
        <x:v>加载</x:v>
      </x:c>
      <x:c r="C9" s="26" t="str">
        <x:v>首次交互与超时</x:v>
      </x:c>
      <x:c r="D9" s="26" t="str">
        <x:v>素材超时、失败和崩溃可恢复</x:v>
      </x:c>
      <x:c r="E9" s="28" t="str">
        <x:v>待确认</x:v>
      </x:c>
      <x:c r="F9" s="26" t="str"/>
      <x:c r="G9" s="26" t="str"/>
    </x:row>
    <x:row r="10" ht="30" customHeight="1">
      <x:c r="A10" s="27" t="n">
        <x:v>6</x:v>
      </x:c>
      <x:c r="B10" s="26" t="str">
        <x:v>再营销</x:v>
      </x:c>
      <x:c r="C10" s="26" t="str">
        <x:v>受众与频控</x:v>
      </x:c>
      <x:c r="D10" s="26" t="str">
        <x:v>同意、排除名单和频控规则完整</x:v>
      </x:c>
      <x:c r="E10" s="28" t="str">
        <x:v>待确认</x:v>
      </x:c>
      <x:c r="F10" s="26" t="str"/>
      <x:c r="G10" s="26" t="str"/>
    </x:row>
    <x:row r="11" ht="30" customHeight="1">
      <x:c r="A11" s="27" t="n">
        <x:v>7</x:v>
      </x:c>
      <x:c r="B11" s="26" t="str">
        <x:v>回传</x:v>
      </x:c>
      <x:c r="C11" s="26" t="str">
        <x:v>安装/注册/付费/留存</x:v>
      </x:c>
      <x:c r="D11" s="26" t="str">
        <x:v>字段统一并可与BI对账</x:v>
      </x:c>
      <x:c r="E11" s="28" t="str">
        <x:v>待确认</x:v>
      </x:c>
      <x:c r="F11" s="26" t="str"/>
      <x:c r="G11" s="26" t="str"/>
    </x:row>
    <x:row r="12" ht="30" customHeight="1">
      <x:c r="A12" s="27" t="n">
        <x:v>8</x:v>
      </x:c>
      <x:c r="B12" s="26" t="str">
        <x:v>创意</x:v>
      </x:c>
      <x:c r="C12" s="26" t="str">
        <x:v>素材审核</x:v>
      </x:c>
      <x:c r="D12" s="26" t="str">
        <x:v>落地页、行业类目和内容合规</x:v>
      </x:c>
      <x:c r="E12" s="28" t="str">
        <x:v>待确认</x:v>
      </x:c>
      <x:c r="F12" s="26" t="str"/>
      <x:c r="G12" s="26" t="str"/>
    </x:row>
    <x:row r="13" ht="30" customHeight="1">
      <x:c r="A13" s="27" t="n">
        <x:v>9</x:v>
      </x:c>
      <x:c r="B13" s="26" t="str">
        <x:v>商店</x:v>
      </x:c>
      <x:c r="C13" s="26" t="str">
        <x:v>隐私与追踪声明</x:v>
      </x:c>
      <x:c r="D13" s="26" t="str">
        <x:v>广告SDK披露完整</x:v>
      </x:c>
      <x:c r="E13" s="28" t="str">
        <x:v>待确认</x:v>
      </x:c>
      <x:c r="F13" s="26" t="str"/>
      <x:c r="G13" s="26" t="str"/>
    </x:row>
    <x:row r="14" ht="30" customHeight="1">
      <x:c r="A14" s="27" t="n">
        <x:v>10</x:v>
      </x:c>
      <x:c r="B14" s="26" t="str">
        <x:v>ROAS</x:v>
      </x:c>
      <x:c r="C14" s="26" t="str">
        <x:v>回收周期与目标</x:v>
      </x:c>
      <x:c r="D14" s="26" t="str">
        <x:v>D7/D30 ROAS与退款口径一致</x:v>
      </x:c>
      <x:c r="E14" s="28" t="str">
        <x:v>待确认</x:v>
      </x:c>
      <x:c r="F14" s="26" t="str"/>
      <x:c r="G14" s="26" t="str"/>
    </x:row>
    <x:row r="15" ht="30" customHeight="1">
      <x:c r="A15" s="27" t="n">
        <x:v>11</x:v>
      </x:c>
      <x:c r="B15" s="26" t="str">
        <x:v>素材迭代</x:v>
      </x:c>
      <x:c r="C15" s="26" t="str">
        <x:v>疲劳与衰减</x:v>
      </x:c>
      <x:c r="D15" s="26" t="str">
        <x:v>按CTR/CVR/ROAS定期替换</x:v>
      </x:c>
      <x:c r="E15" s="28" t="str">
        <x:v>待确认</x:v>
      </x:c>
      <x:c r="F15" s="26" t="str"/>
      <x:c r="G15" s="26" t="str"/>
    </x:row>
    <x:row r="16" ht="30" customHeight="1">
      <x:c r="A16" s="27" t="n">
        <x:v>12</x:v>
      </x:c>
      <x:c r="B16" s="26" t="str">
        <x:v>监控</x:v>
      </x:c>
      <x:c r="C16" s="26" t="str">
        <x:v>渠道异常</x:v>
      </x:c>
      <x:c r="D16" s="26" t="str">
        <x:v>低质量流量可被识别和暂停</x:v>
      </x:c>
      <x:c r="E16" s="28" t="str">
        <x:v>待确认</x:v>
      </x:c>
      <x:c r="F16" s="26" t="str"/>
      <x:c r="G16" s="26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0.630000114440918" hidden="0" customWidth="1"/>
    <x:col min="2" max="2" width="30" hidden="0" customWidth="1"/>
    <x:col min="3" max="3" width="20" hidden="0" customWidth="1"/>
    <x:col min="4" max="4" width="20" hidden="0" customWidth="1"/>
    <x:col min="5" max="5" width="11.25" hidden="0" customWidth="1"/>
    <x:col min="6" max="6" width="22.5" hidden="0" customWidth="1"/>
    <x:col min="7" max="7" width="15" hidden="0" customWidth="1"/>
    <x:col min="8" max="8" width="18.75" hidden="0" customWidth="1"/>
    <x:col min="9" max="9" width="12.5" hidden="0" customWidth="1"/>
    <x:col min="10" max="10" width="12.5" hidden="0" customWidth="1"/>
    <x:col min="11" max="11" width="22.5" hidden="0" customWidth="1"/>
  </x:cols>
  <x:sheetData>
    <x:row r="1" ht="31.5" customHeight="1">
      <x:c r="A1" s="4" t="str">
        <x:v>Mintegral互动素材测试表 + ROAS/LTV模型 · A/B测试登记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1" customHeight="1">
      <x:c r="A2" s="9" t="str">
        <x:v>用于登记Bidding、Waterfall、平台、版位、底价、素材和SKAN等对比实验。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4" ht="25.5" customHeight="1">
      <x:c r="A4" s="22" t="str">
        <x:v>测试编号</x:v>
      </x:c>
      <x:c r="B4" s="22" t="str">
        <x:v>测试假设</x:v>
      </x:c>
      <x:c r="C4" s="22" t="str">
        <x:v>A组配置</x:v>
      </x:c>
      <x:c r="D4" s="22" t="str">
        <x:v>B组配置</x:v>
      </x:c>
      <x:c r="E4" s="22" t="str">
        <x:v>流量分桶</x:v>
      </x:c>
      <x:c r="F4" s="22" t="str">
        <x:v>市场/版位</x:v>
      </x:c>
      <x:c r="G4" s="22" t="str">
        <x:v>主指标</x:v>
      </x:c>
      <x:c r="H4" s="22" t="str">
        <x:v>护栏指标</x:v>
      </x:c>
      <x:c r="I4" s="22" t="str">
        <x:v>开始日期</x:v>
      </x:c>
      <x:c r="J4" s="22" t="str">
        <x:v>结束日期</x:v>
      </x:c>
      <x:c r="K4" s="22" t="str">
        <x:v>结论</x:v>
      </x:c>
    </x:row>
    <x:row r="5" ht="30" customHeight="1">
      <x:c r="A5" s="26" t="str"/>
      <x:c r="B5" s="26" t="str"/>
      <x:c r="C5" s="26" t="str"/>
      <x:c r="D5" s="26" t="str"/>
      <x:c r="E5" s="28" t="str"/>
      <x:c r="F5" s="26" t="str"/>
      <x:c r="G5" s="26" t="str"/>
      <x:c r="H5" s="26" t="str"/>
      <x:c r="I5" s="28" t="str"/>
      <x:c r="J5" s="28" t="str"/>
      <x:c r="K5" s="26" t="str"/>
    </x:row>
    <x:row r="6" ht="30" customHeight="1">
      <x:c r="A6" s="26" t="str"/>
      <x:c r="B6" s="26" t="str"/>
      <x:c r="C6" s="26" t="str"/>
      <x:c r="D6" s="26" t="str"/>
      <x:c r="E6" s="28" t="str"/>
      <x:c r="F6" s="26" t="str"/>
      <x:c r="G6" s="26" t="str"/>
      <x:c r="H6" s="26" t="str"/>
      <x:c r="I6" s="28" t="str"/>
      <x:c r="J6" s="28" t="str"/>
      <x:c r="K6" s="26" t="str"/>
    </x:row>
    <x:row r="7" ht="30" customHeight="1">
      <x:c r="A7" s="26" t="str"/>
      <x:c r="B7" s="26" t="str"/>
      <x:c r="C7" s="26" t="str"/>
      <x:c r="D7" s="26" t="str"/>
      <x:c r="E7" s="28" t="str"/>
      <x:c r="F7" s="26" t="str"/>
      <x:c r="G7" s="26" t="str"/>
      <x:c r="H7" s="26" t="str"/>
      <x:c r="I7" s="28" t="str"/>
      <x:c r="J7" s="28" t="str"/>
      <x:c r="K7" s="26" t="str"/>
    </x:row>
    <x:row r="8" ht="30" customHeight="1">
      <x:c r="A8" s="26" t="str"/>
      <x:c r="B8" s="26" t="str"/>
      <x:c r="C8" s="26" t="str"/>
      <x:c r="D8" s="26" t="str"/>
      <x:c r="E8" s="28" t="str"/>
      <x:c r="F8" s="26" t="str"/>
      <x:c r="G8" s="26" t="str"/>
      <x:c r="H8" s="26" t="str"/>
      <x:c r="I8" s="28" t="str"/>
      <x:c r="J8" s="28" t="str"/>
      <x:c r="K8" s="26" t="str"/>
    </x:row>
    <x:row r="9" ht="30" customHeight="1">
      <x:c r="A9" s="26" t="str"/>
      <x:c r="B9" s="26" t="str"/>
      <x:c r="C9" s="26" t="str"/>
      <x:c r="D9" s="26" t="str"/>
      <x:c r="E9" s="28" t="str"/>
      <x:c r="F9" s="26" t="str"/>
      <x:c r="G9" s="26" t="str"/>
      <x:c r="H9" s="26" t="str"/>
      <x:c r="I9" s="28" t="str"/>
      <x:c r="J9" s="28" t="str"/>
      <x:c r="K9" s="26" t="str"/>
    </x:row>
    <x:row r="10" ht="30" customHeight="1">
      <x:c r="A10" s="26" t="str"/>
      <x:c r="B10" s="26" t="str"/>
      <x:c r="C10" s="26" t="str"/>
      <x:c r="D10" s="26" t="str"/>
      <x:c r="E10" s="28" t="str"/>
      <x:c r="F10" s="26" t="str"/>
      <x:c r="G10" s="26" t="str"/>
      <x:c r="H10" s="26" t="str"/>
      <x:c r="I10" s="28" t="str"/>
      <x:c r="J10" s="28" t="str"/>
      <x:c r="K10" s="26" t="str"/>
    </x:row>
    <x:row r="11" ht="30" customHeight="1">
      <x:c r="A11" s="26" t="str"/>
      <x:c r="B11" s="26" t="str"/>
      <x:c r="C11" s="26" t="str"/>
      <x:c r="D11" s="26" t="str"/>
      <x:c r="E11" s="28" t="str"/>
      <x:c r="F11" s="26" t="str"/>
      <x:c r="G11" s="26" t="str"/>
      <x:c r="H11" s="26" t="str"/>
      <x:c r="I11" s="28" t="str"/>
      <x:c r="J11" s="28" t="str"/>
      <x:c r="K11" s="26" t="str"/>
    </x:row>
    <x:row r="12" ht="30" customHeight="1">
      <x:c r="A12" s="26" t="str"/>
      <x:c r="B12" s="26" t="str"/>
      <x:c r="C12" s="26" t="str"/>
      <x:c r="D12" s="26" t="str"/>
      <x:c r="E12" s="28" t="str"/>
      <x:c r="F12" s="26" t="str"/>
      <x:c r="G12" s="26" t="str"/>
      <x:c r="H12" s="26" t="str"/>
      <x:c r="I12" s="28" t="str"/>
      <x:c r="J12" s="28" t="str"/>
      <x:c r="K12" s="26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.5" hidden="0" customWidth="1"/>
    <x:col min="2" max="2" width="11.25" hidden="0" customWidth="1"/>
    <x:col min="3" max="3" width="25" hidden="0" customWidth="1"/>
    <x:col min="4" max="4" width="12.5" hidden="0" customWidth="1"/>
    <x:col min="5" max="5" width="11.880000114440918" hidden="0" customWidth="1"/>
    <x:col min="6" max="6" width="13.75" hidden="0" customWidth="1"/>
    <x:col min="7" max="7" width="10.630000114440918" hidden="0" customWidth="1"/>
    <x:col min="8" max="8" width="10.630000114440918" hidden="0" customWidth="1"/>
    <x:col min="9" max="9" width="11.880000114440918" hidden="0" customWidth="1"/>
    <x:col min="10" max="10" width="11.880000114440918" hidden="0" customWidth="1"/>
    <x:col min="11" max="11" width="12.5" hidden="0" customWidth="1"/>
    <x:col min="12" max="12" width="22.5" hidden="0" customWidth="1"/>
  </x:cols>
  <x:sheetData>
    <x:row r="1" ht="31.5" customHeight="1">
      <x:c r="A1" s="4" t="str">
        <x:v>Mintegral互动素材测试表 + ROAS/LTV模型 · 互动素材与ROAS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1" customHeight="1">
      <x:c r="A2" s="9" t="str">
        <x:v>每行记录一个素材或素材组合；黄色为输入，绿色为公式结果。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</x:row>
    <x:row r="4" ht="25.5" customHeight="1">
      <x:c r="A4" s="22" t="str">
        <x:v>素材ID</x:v>
      </x:c>
      <x:c r="B4" s="22" t="str">
        <x:v>素材类型</x:v>
      </x:c>
      <x:c r="C4" s="22" t="str">
        <x:v>核心钩子</x:v>
      </x:c>
      <x:c r="D4" s="22" t="str">
        <x:v>花费USD</x:v>
      </x:c>
      <x:c r="E4" s="22" t="str">
        <x:v>安装量</x:v>
      </x:c>
      <x:c r="F4" s="22" t="str">
        <x:v>归因收入USD</x:v>
      </x:c>
      <x:c r="G4" s="22" t="str">
        <x:v>ROAS</x:v>
      </x:c>
      <x:c r="H4" s="22" t="str">
        <x:v>CPI</x:v>
      </x:c>
      <x:c r="I4" s="22" t="str">
        <x:v>D1留存</x:v>
      </x:c>
      <x:c r="J4" s="22" t="str">
        <x:v>D30 ROAS</x:v>
      </x:c>
      <x:c r="K4" s="22" t="str">
        <x:v>结论</x:v>
      </x:c>
      <x:c r="L4" s="22" t="str">
        <x:v>备注</x:v>
      </x:c>
    </x:row>
    <x:row r="5" ht="30" customHeight="1">
      <x:c r="A5" s="26" t="str">
        <x:v>CR-001</x:v>
      </x:c>
      <x:c r="B5" s="26" t="str">
        <x:v>Video</x:v>
      </x:c>
      <x:c r="C5" s="26" t="str">
        <x:v>10秒内展示核心玩法</x:v>
      </x:c>
      <x:c r="D5" s="28" t="n">
        <x:v>500</x:v>
      </x:c>
      <x:c r="E5" s="28" t="n">
        <x:v>1200</x:v>
      </x:c>
      <x:c r="F5" s="28" t="n">
        <x:v>850</x:v>
      </x:c>
      <x:c r="G5" s="30" t="n">
        <x:f>IFERROR(F5/D5,0)</x:f>
        <x:v>1.7</x:v>
      </x:c>
      <x:c r="H5" s="31" t="n">
        <x:f>IFERROR(D5/E5,0)</x:f>
        <x:v>0.4166666666666667</x:v>
      </x:c>
      <x:c r="I5" s="32" t="n">
        <x:v>0.38</x:v>
      </x:c>
      <x:c r="J5" s="32" t="n">
        <x:v>0.72</x:v>
      </x:c>
      <x:c r="K5" s="26" t="str">
        <x:v>待测试</x:v>
      </x:c>
      <x:c r="L5" s="26" t="str"/>
    </x:row>
    <x:row r="6" ht="30" customHeight="1">
      <x:c r="A6" s="26" t="str">
        <x:v>CR-002</x:v>
      </x:c>
      <x:c r="B6" s="26" t="str">
        <x:v>Playable</x:v>
      </x:c>
      <x:c r="C6" s="26" t="str">
        <x:v>首次交互即体验核心循环</x:v>
      </x:c>
      <x:c r="D6" s="28" t="n">
        <x:v>500</x:v>
      </x:c>
      <x:c r="E6" s="28" t="n">
        <x:v>1200</x:v>
      </x:c>
      <x:c r="F6" s="28" t="n">
        <x:v>850</x:v>
      </x:c>
      <x:c r="G6" s="30" t="n">
        <x:f>IFERROR(F6/D6,0)</x:f>
        <x:v>1.7</x:v>
      </x:c>
      <x:c r="H6" s="31" t="n">
        <x:f>IFERROR(D6/E6,0)</x:f>
        <x:v>0.4166666666666667</x:v>
      </x:c>
      <x:c r="I6" s="32" t="n">
        <x:v>0.38</x:v>
      </x:c>
      <x:c r="J6" s="32" t="n">
        <x:v>0.72</x:v>
      </x:c>
      <x:c r="K6" s="26" t="str">
        <x:v>待测试</x:v>
      </x:c>
      <x:c r="L6" s="26" t="str"/>
    </x:row>
    <x:row r="7" ht="30" customHeight="1">
      <x:c r="A7" s="26" t="str">
        <x:v>CR-003</x:v>
      </x:c>
      <x:c r="B7" s="26" t="str">
        <x:v>Native</x:v>
      </x:c>
      <x:c r="C7" s="26" t="str">
        <x:v>与内容场景一致的原生素材</x:v>
      </x:c>
      <x:c r="D7" s="28" t="n">
        <x:v>500</x:v>
      </x:c>
      <x:c r="E7" s="28" t="n">
        <x:v>1200</x:v>
      </x:c>
      <x:c r="F7" s="28" t="n">
        <x:v>850</x:v>
      </x:c>
      <x:c r="G7" s="30" t="n">
        <x:f>IFERROR(F7/D7,0)</x:f>
        <x:v>1.7</x:v>
      </x:c>
      <x:c r="H7" s="31" t="n">
        <x:f>IFERROR(D7/E7,0)</x:f>
        <x:v>0.4166666666666667</x:v>
      </x:c>
      <x:c r="I7" s="32" t="n">
        <x:v>0.38</x:v>
      </x:c>
      <x:c r="J7" s="32" t="n">
        <x:v>0.72</x:v>
      </x:c>
      <x:c r="K7" s="26" t="str">
        <x:v>待测试</x:v>
      </x:c>
      <x:c r="L7" s="26" t="str"/>
    </x:row>
    <x:row r="8" ht="30" customHeight="1">
      <x:c r="A8" s="26"/>
      <x:c r="B8" s="26"/>
      <x:c r="C8" s="26"/>
      <x:c r="D8" s="28"/>
      <x:c r="E8" s="28"/>
      <x:c r="F8" s="28"/>
      <x:c r="G8" s="30"/>
      <x:c r="H8" s="31"/>
      <x:c r="I8" s="32"/>
      <x:c r="J8" s="32"/>
      <x:c r="K8" s="26"/>
      <x:c r="L8" s="26"/>
    </x:row>
    <x:row r="9" ht="30" customHeight="1">
      <x:c r="A9" s="26"/>
      <x:c r="B9" s="26"/>
      <x:c r="C9" s="26"/>
      <x:c r="D9" s="28"/>
      <x:c r="E9" s="28"/>
      <x:c r="F9" s="28"/>
      <x:c r="G9" s="30"/>
      <x:c r="H9" s="31"/>
      <x:c r="I9" s="32"/>
      <x:c r="J9" s="32"/>
      <x:c r="K9" s="26"/>
      <x:c r="L9" s="26"/>
    </x:row>
    <x:row r="10" ht="30" customHeight="1">
      <x:c r="A10" s="26"/>
      <x:c r="B10" s="26"/>
      <x:c r="C10" s="26"/>
      <x:c r="D10" s="28"/>
      <x:c r="E10" s="28"/>
      <x:c r="F10" s="28"/>
      <x:c r="G10" s="30"/>
      <x:c r="H10" s="31"/>
      <x:c r="I10" s="32"/>
      <x:c r="J10" s="32"/>
      <x:c r="K10" s="26"/>
      <x:c r="L10" s="26"/>
    </x:row>
    <x:row r="12" ht="22.5" customHeight="1">
      <x:c r="A12" s="35" t="str">
        <x:v>汇总指标</x:v>
      </x:c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</x:row>
    <x:row r="13">
      <x:c r="A13" s="38" t="str">
        <x:v>总花费</x:v>
      </x:c>
      <x:c r="B13" s="40" t="n">
        <x:f>SUM(D5:D10)</x:f>
        <x:v>1500</x:v>
      </x:c>
    </x:row>
    <x:row r="14">
      <x:c r="A14" s="38" t="str">
        <x:v>总归因收入</x:v>
      </x:c>
      <x:c r="B14" s="40" t="n">
        <x:f>SUM(F5:F10)</x:f>
        <x:v>2550</x:v>
      </x:c>
    </x:row>
    <x:row r="15">
      <x:c r="A15" s="38" t="str">
        <x:v>组合ROAS</x:v>
      </x:c>
      <x:c r="B15" s="41" t="n">
        <x:f>IFERROR(B14/B13,0)</x:f>
        <x:v>1.7</x:v>
      </x:c>
    </x:row>
    <x:row r="16">
      <x:c r="A16" s="38" t="str">
        <x:v>平均CPI</x:v>
      </x:c>
      <x:c r="B16" s="41" t="n">
        <x:f>IFERROR(AVERAGE(H5:H10),0)</x:f>
        <x:v>0.4166666666666667</x:v>
      </x:c>
    </x:row>
    <x:row r="17">
      <x:c r="A17" s="38" t="str">
        <x:v>D30 ROAS目标</x:v>
      </x:c>
      <x:c r="B17" s="38" t="str">
        <x:v>≥ 60%</x:v>
      </x:c>
    </x:row>
  </x:sheetData>
  <x:mergeCells>
    <x:mergeCell ref="A1:L1"/>
    <x:mergeCell ref="A2:L2"/>
    <x:mergeCell ref="A12:L1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18.75" hidden="0" customWidth="1"/>
    <x:col min="3" max="3" width="15" hidden="0" customWidth="1"/>
    <x:col min="4" max="4" width="27.5" hidden="0" customWidth="1"/>
    <x:col min="5" max="5" width="17.5" hidden="0" customWidth="1"/>
    <x:col min="6" max="6" width="17.5" hidden="0" customWidth="1"/>
    <x:col min="7" max="7" width="22.5" hidden="0" customWidth="1"/>
  </x:cols>
  <x:sheetData>
    <x:row r="1" ht="31.5" customHeight="1">
      <x:c r="A1" s="4" t="str">
        <x:v>Mintegral互动素材测试表 + ROAS/LTV模型 · ROAS / LTV模型</x:v>
      </x:c>
      <x:c r="B1" s="4"/>
      <x:c r="C1" s="4"/>
      <x:c r="D1" s="4"/>
      <x:c r="E1" s="4"/>
      <x:c r="F1" s="4"/>
      <x:c r="G1" s="4"/>
    </x:row>
    <x:row r="2" ht="21" customHeight="1">
      <x:c r="A2" s="9" t="str">
        <x:v>输入花费、收入、退款、用户和留存，自动计算回收与LTV。</x:v>
      </x:c>
      <x:c r="B2" s="9"/>
      <x:c r="C2" s="9"/>
      <x:c r="D2" s="9"/>
      <x:c r="E2" s="9"/>
      <x:c r="F2" s="9"/>
      <x:c r="G2" s="9"/>
    </x:row>
    <x:row r="4">
      <x:c r="A4" s="42" t="str">
        <x:v>广告花费（USD）</x:v>
      </x:c>
      <x:c r="B4" s="47" t="n">
        <x:v>10000</x:v>
      </x:c>
    </x:row>
    <x:row r="5">
      <x:c r="A5" s="42" t="str">
        <x:v>归因收入（USD）</x:v>
      </x:c>
      <x:c r="B5" s="47" t="n">
        <x:v>12500</x:v>
      </x:c>
    </x:row>
    <x:row r="6">
      <x:c r="A6" s="42" t="str">
        <x:v>退款与坏账（USD）</x:v>
      </x:c>
      <x:c r="B6" s="47" t="n">
        <x:v>500</x:v>
      </x:c>
    </x:row>
    <x:row r="7">
      <x:c r="A7" s="42" t="str">
        <x:v>净收入（USD）</x:v>
      </x:c>
      <x:c r="B7" s="49" t="n">
        <x:f>B5-B6</x:f>
        <x:v>12000</x:v>
      </x:c>
    </x:row>
    <x:row r="8">
      <x:c r="A8" s="42" t="str">
        <x:v>新增用户</x:v>
      </x:c>
      <x:c r="B8" s="49" t="n">
        <x:v>5000</x:v>
      </x:c>
    </x:row>
    <x:row r="9">
      <x:c r="A9" s="42" t="str">
        <x:v>D30留存用户</x:v>
      </x:c>
      <x:c r="B9" s="49" t="n">
        <x:v>1500</x:v>
      </x:c>
    </x:row>
    <x:row r="10">
      <x:c r="A10" s="42" t="str">
        <x:v>广告收入（USD）</x:v>
      </x:c>
      <x:c r="B10" s="49" t="n">
        <x:v>1800</x:v>
      </x:c>
    </x:row>
    <x:row r="11">
      <x:c r="A11" s="42" t="str">
        <x:v>ARPPU（USD）</x:v>
      </x:c>
      <x:c r="B11" s="49" t="n">
        <x:f>IFERROR(B5/B8,0)</x:f>
        <x:v>2.5</x:v>
      </x:c>
    </x:row>
    <x:row r="12">
      <x:c r="A12" s="42" t="str">
        <x:v>30日LTV（USD）</x:v>
      </x:c>
      <x:c r="B12" s="49" t="n">
        <x:f>IFERROR((B7+B10)/B8,0)</x:f>
        <x:v>2.76</x:v>
      </x:c>
    </x:row>
    <x:row r="13">
      <x:c r="A13" s="42" t="str">
        <x:v>CAC（USD）</x:v>
      </x:c>
      <x:c r="B13" s="49" t="n">
        <x:f>IFERROR(B4/B8,0)</x:f>
        <x:v>2</x:v>
      </x:c>
    </x:row>
    <x:row r="14">
      <x:c r="A14" s="42" t="str">
        <x:v>30日LTV/CAC</x:v>
      </x:c>
      <x:c r="B14" s="50" t="n">
        <x:f>IFERROR(B12/B13,0)</x:f>
        <x:v>1.38</x:v>
      </x:c>
    </x:row>
    <x:row r="15">
      <x:c r="A15" s="42" t="str">
        <x:v>组合ROAS</x:v>
      </x:c>
      <x:c r="B15" s="50" t="n">
        <x:f>IFERROR(B7/B4,0)</x:f>
        <x:v>1.2</x:v>
      </x:c>
    </x:row>
  </x:sheetData>
  <x:mergeCells>
    <x:mergeCell ref="A1:G1"/>
    <x:mergeCell ref="A2:G2"/>
  </x:mergeCells>
  <x:pageMargins left="0.7" right="0.7" top="0.75" bottom="0.75" header="0.3" footer="0.3"/>
</x:worksheet>
</file>